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  <externalReference r:id="rId5"/>
  </externalReferences>
  <definedNames>
    <definedName name="_xlnm._FilterDatabase" localSheetId="2" hidden="1">'Consolidated - ST ASM'!$A$3:$E$14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2"/>
  <c r="C17"/>
  <c r="D6" i="11"/>
  <c r="C6"/>
  <c r="D5"/>
  <c r="C5"/>
  <c r="D4"/>
  <c r="C4"/>
  <c r="A5"/>
  <c r="A6" s="1"/>
  <c r="D4" i="7"/>
  <c r="C4"/>
  <c r="D16" i="12"/>
  <c r="C16"/>
</calcChain>
</file>

<file path=xl/sharedStrings.xml><?xml version="1.0" encoding="utf-8"?>
<sst xmlns="http://schemas.openxmlformats.org/spreadsheetml/2006/main" count="90" uniqueCount="54">
  <si>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</si>
  <si>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</si>
  <si>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</si>
  <si>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</si>
  <si>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</si>
  <si>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</si>
  <si>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</si>
  <si>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</si>
  <si>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</si>
  <si>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</si>
  <si>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</si>
  <si>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</si>
  <si>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</si>
  <si>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</si>
  <si>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</si>
  <si>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</si>
  <si>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</si>
  <si>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</si>
  <si>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</si>
  <si>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</si>
  <si>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PFOCUS</t>
  </si>
  <si>
    <t>Prime Focus Limited</t>
  </si>
  <si>
    <t>INE367G01038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</si>
  <si>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</si>
  <si>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</si>
  <si>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</si>
  <si>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</si>
  <si>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</si>
  <si>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</si>
  <si>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</si>
  <si>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</si>
  <si>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</si>
  <si>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</si>
  <si>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LOKESHMACH</t>
  </si>
  <si>
    <t>CALSOFT</t>
  </si>
  <si>
    <t>YESBANK</t>
  </si>
  <si>
    <t>RPPINFRA</t>
  </si>
  <si>
    <t>R.P.P. Infra Projects Limited</t>
  </si>
  <si>
    <t>INE324L01013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</si>
  <si>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</si>
  <si>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</si>
  <si>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</si>
  <si>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</si>
  <si>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</si>
  <si>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</si>
  <si>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</si>
  <si>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</si>
  <si>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</si>
  <si>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List of securities shortlisted in Short - Term ASM Framework Stage - I w.e.f. September 28, 2021</t>
  </si>
  <si>
    <t>List of securities shortlisted in Short - Term ASM Framework Stage - II w.e.f. September 28, 2021</t>
  </si>
  <si>
    <t>List of securities shortlisted to move from Short - Term ASM Framework Stage - I to Stage - II w.e.f. September 28, 2021</t>
  </si>
  <si>
    <t>List of securities shortlisted to move from Short - Term ASM Framework Stage - II to Stage - I w.e.f. September 28, 2021</t>
  </si>
  <si>
    <t>List of securities to be excluded from Short - Term ASM Framework w.e.f. September 28, 2021</t>
  </si>
  <si>
    <t>V2RETAIL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</si>
</sst>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8/Mail%20Form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4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INE278R01034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  <row r="1870">
          <cell r="A1870" t="str">
            <v>NGIL</v>
          </cell>
          <cell r="B1870" t="str">
            <v>NKODA Group of Company Limited</v>
          </cell>
          <cell r="C1870" t="str">
            <v>INE236Y01012</v>
          </cell>
        </row>
        <row r="1871">
          <cell r="A1871" t="str">
            <v>GANESHBE</v>
          </cell>
          <cell r="B1871" t="str">
            <v>Ganesh Bezoplast Limited</v>
          </cell>
          <cell r="C1871" t="str">
            <v>INE388A01029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INE278R01026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48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53</v>
      </c>
      <c r="C4" s="20" t="str">
        <f>+VLOOKUP($B4,[1]Master!$A:$E,2,)</f>
        <v>V2 Retail Limited</v>
      </c>
      <c r="D4" s="23" t="str">
        <f>+VLOOKUP($B4,[1]Master!$A:$E,3,)</f>
        <v>INE945H01013</v>
      </c>
    </row>
    <row r="5" spans="1:7" s="5" customFormat="1" ht="20.100000000000001" customHeight="1">
      <c r="A5" s="24"/>
      <c r="B5" s="14"/>
      <c r="C5" s="14"/>
      <c r="D5" s="6"/>
    </row>
    <row r="6" spans="1:7" ht="20.100000000000001" customHeight="1">
      <c r="A6" s="27" t="s">
        <v>49</v>
      </c>
      <c r="B6" s="27"/>
      <c r="C6" s="27"/>
      <c r="D6" s="27"/>
    </row>
    <row r="7" spans="1:7" ht="20.100000000000001" customHeight="1">
      <c r="A7" s="18"/>
      <c r="B7" s="18"/>
      <c r="C7" s="18"/>
      <c r="D7" s="18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21"/>
      <c r="B9" s="21"/>
      <c r="C9" s="21" t="s">
        <v>7</v>
      </c>
      <c r="D9" s="21"/>
    </row>
    <row r="10" spans="1:7" ht="20.100000000000001" customHeight="1">
      <c r="A10" s="15"/>
      <c r="B10" s="14"/>
      <c r="C10" s="14"/>
      <c r="D10" s="6"/>
    </row>
    <row r="11" spans="1:7" ht="27" customHeight="1">
      <c r="A11" s="27" t="s">
        <v>50</v>
      </c>
      <c r="B11" s="27"/>
      <c r="C11" s="27"/>
      <c r="D11" s="27"/>
    </row>
    <row r="12" spans="1:7" ht="20.100000000000001" customHeight="1">
      <c r="A12" s="18"/>
      <c r="B12" s="18"/>
      <c r="C12" s="18"/>
      <c r="D12" s="18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s="5" customFormat="1" ht="20.100000000000001" customHeight="1">
      <c r="A14" s="21"/>
      <c r="B14" s="21"/>
      <c r="C14" s="21" t="s">
        <v>7</v>
      </c>
      <c r="D14" s="21"/>
      <c r="E14" s="1"/>
      <c r="F14" s="1"/>
      <c r="G14"/>
    </row>
    <row r="15" spans="1:7" ht="20.100000000000001" customHeight="1">
      <c r="A15" s="22"/>
      <c r="B15" s="1"/>
    </row>
    <row r="16" spans="1:7" ht="25.5" customHeight="1">
      <c r="A16" s="27" t="s">
        <v>51</v>
      </c>
      <c r="B16" s="27"/>
      <c r="C16" s="27"/>
      <c r="D16" s="27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3"/>
      <c r="B19" s="20"/>
      <c r="C19" s="21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conditionalFormatting sqref="B4">
    <cfRule type="duplicateValues" dxfId="45" priority="21"/>
  </conditionalFormatting>
  <conditionalFormatting sqref="C4">
    <cfRule type="duplicateValues" dxfId="44" priority="13"/>
  </conditionalFormatting>
  <conditionalFormatting sqref="C4">
    <cfRule type="duplicateValues" dxfId="43" priority="14"/>
  </conditionalFormatting>
  <conditionalFormatting sqref="C4">
    <cfRule type="duplicateValues" dxfId="42" priority="15"/>
  </conditionalFormatting>
  <conditionalFormatting sqref="C4">
    <cfRule type="duplicateValues" dxfId="41" priority="16"/>
  </conditionalFormatting>
  <conditionalFormatting sqref="C4">
    <cfRule type="duplicateValues" dxfId="40" priority="17"/>
  </conditionalFormatting>
  <conditionalFormatting sqref="C4">
    <cfRule type="duplicateValues" dxfId="39" priority="18"/>
  </conditionalFormatting>
  <conditionalFormatting sqref="C4">
    <cfRule type="duplicateValues" dxfId="38" priority="19"/>
  </conditionalFormatting>
  <conditionalFormatting sqref="C4">
    <cfRule type="duplicateValues" dxfId="37" priority="20"/>
  </conditionalFormatting>
  <conditionalFormatting sqref="C4">
    <cfRule type="duplicateValues" dxfId="36" priority="12"/>
  </conditionalFormatting>
  <conditionalFormatting sqref="C4">
    <cfRule type="duplicateValues" dxfId="35" priority="4"/>
  </conditionalFormatting>
  <conditionalFormatting sqref="C4">
    <cfRule type="duplicateValues" dxfId="34" priority="5"/>
  </conditionalFormatting>
  <conditionalFormatting sqref="C4">
    <cfRule type="duplicateValues" dxfId="33" priority="6"/>
  </conditionalFormatting>
  <conditionalFormatting sqref="C4">
    <cfRule type="duplicateValues" dxfId="32" priority="7"/>
  </conditionalFormatting>
  <conditionalFormatting sqref="C4">
    <cfRule type="duplicateValues" dxfId="31" priority="8"/>
  </conditionalFormatting>
  <conditionalFormatting sqref="C4">
    <cfRule type="duplicateValues" dxfId="30" priority="9"/>
  </conditionalFormatting>
  <conditionalFormatting sqref="C4">
    <cfRule type="duplicateValues" dxfId="29" priority="10"/>
  </conditionalFormatting>
  <conditionalFormatting sqref="C4">
    <cfRule type="duplicateValues" dxfId="28" priority="3"/>
  </conditionalFormatting>
  <conditionalFormatting sqref="C4">
    <cfRule type="duplicateValues" dxfId="27" priority="11"/>
  </conditionalFormatting>
  <conditionalFormatting sqref="D4">
    <cfRule type="duplicateValues" dxfId="26" priority="1"/>
  </conditionalFormatting>
  <conditionalFormatting sqref="C4">
    <cfRule type="duplicateValues" dxfId="25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B6" sqref="B6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52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7">
        <v>1</v>
      </c>
      <c r="B4" s="20" t="s">
        <v>33</v>
      </c>
      <c r="C4" s="20" t="str">
        <f>+VLOOKUP($B4,[1]Master!$A:$E,2,)</f>
        <v>Lokesh Machines Limited</v>
      </c>
      <c r="D4" s="23" t="str">
        <f>+VLOOKUP($B4,[1]Master!$A:$E,3,)</f>
        <v>INE397H01017</v>
      </c>
    </row>
    <row r="5" spans="1:4" ht="20.100000000000001" customHeight="1">
      <c r="A5" s="17">
        <f>+A4+1</f>
        <v>2</v>
      </c>
      <c r="B5" s="20" t="s">
        <v>34</v>
      </c>
      <c r="C5" s="20" t="str">
        <f>+VLOOKUP($B5,[1]Master!$A:$E,2,)</f>
        <v>California Software Company Limited</v>
      </c>
      <c r="D5" s="23" t="str">
        <f>+VLOOKUP($B5,[1]Master!$A:$E,3,)</f>
        <v>INE526B01014</v>
      </c>
    </row>
    <row r="6" spans="1:4" ht="20.100000000000001" customHeight="1">
      <c r="A6" s="17">
        <f t="shared" ref="A6" si="0">+A5+1</f>
        <v>3</v>
      </c>
      <c r="B6" s="20" t="s">
        <v>35</v>
      </c>
      <c r="C6" s="20" t="str">
        <f>+VLOOKUP($B6,[1]Master!$A:$E,2,)</f>
        <v>Yes Bank Limited</v>
      </c>
      <c r="D6" s="23" t="str">
        <f>+VLOOKUP($B6,[1]Master!$A:$E,3,)</f>
        <v>INE528G01035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17" sqref="B17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5" t="s">
        <v>14</v>
      </c>
      <c r="C5" s="25" t="s">
        <v>15</v>
      </c>
      <c r="D5" s="26" t="s">
        <v>16</v>
      </c>
      <c r="E5" s="17" t="s">
        <v>6</v>
      </c>
    </row>
    <row r="6" spans="1:5" ht="20.100000000000001" customHeight="1">
      <c r="A6" s="17">
        <v>3</v>
      </c>
      <c r="B6" s="25" t="s">
        <v>17</v>
      </c>
      <c r="C6" s="25" t="s">
        <v>18</v>
      </c>
      <c r="D6" s="26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11</v>
      </c>
      <c r="C8" s="20" t="s">
        <v>12</v>
      </c>
      <c r="D8" s="23" t="s">
        <v>13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30</v>
      </c>
      <c r="C11" s="20" t="s">
        <v>31</v>
      </c>
      <c r="D11" s="23" t="s">
        <v>32</v>
      </c>
      <c r="E11" s="17" t="s">
        <v>6</v>
      </c>
    </row>
    <row r="12" spans="1:5" ht="20.100000000000001" customHeight="1">
      <c r="A12" s="17">
        <v>9</v>
      </c>
      <c r="B12" s="20" t="s">
        <v>36</v>
      </c>
      <c r="C12" s="20" t="s">
        <v>37</v>
      </c>
      <c r="D12" s="23" t="s">
        <v>38</v>
      </c>
      <c r="E12" s="17" t="s">
        <v>6</v>
      </c>
    </row>
    <row r="13" spans="1:5" ht="20.100000000000001" customHeight="1">
      <c r="A13" s="17">
        <v>10</v>
      </c>
      <c r="B13" s="20" t="s">
        <v>39</v>
      </c>
      <c r="C13" s="20" t="s">
        <v>40</v>
      </c>
      <c r="D13" s="23" t="s">
        <v>41</v>
      </c>
      <c r="E13" s="17" t="s">
        <v>6</v>
      </c>
    </row>
    <row r="14" spans="1:5" ht="20.100000000000001" customHeight="1">
      <c r="A14" s="17">
        <v>11</v>
      </c>
      <c r="B14" s="20" t="s">
        <v>42</v>
      </c>
      <c r="C14" s="20" t="s">
        <v>43</v>
      </c>
      <c r="D14" s="23" t="s">
        <v>44</v>
      </c>
      <c r="E14" s="17" t="s">
        <v>6</v>
      </c>
    </row>
    <row r="15" spans="1:5" ht="20.100000000000001" customHeight="1">
      <c r="A15" s="17">
        <v>12</v>
      </c>
      <c r="B15" s="20" t="s">
        <v>45</v>
      </c>
      <c r="C15" s="20" t="s">
        <v>46</v>
      </c>
      <c r="D15" s="23" t="s">
        <v>47</v>
      </c>
      <c r="E15" s="17" t="s">
        <v>6</v>
      </c>
    </row>
    <row r="16" spans="1:5" ht="20.100000000000001" customHeight="1">
      <c r="A16" s="17">
        <v>13</v>
      </c>
      <c r="B16" s="20" t="s">
        <v>23</v>
      </c>
      <c r="C16" s="20" t="str">
        <f>+VLOOKUP($B16,[2]Master!$A:$E,2,)</f>
        <v>Cantabil Retail India Limited</v>
      </c>
      <c r="D16" s="23" t="str">
        <f>+VLOOKUP($B16,[2]Master!$A:$E,3,)</f>
        <v>INE068L01016</v>
      </c>
      <c r="E16" s="17" t="s">
        <v>6</v>
      </c>
    </row>
    <row r="17" spans="1:5" ht="20.100000000000001" customHeight="1">
      <c r="A17" s="17">
        <v>14</v>
      </c>
      <c r="B17" s="20" t="s">
        <v>53</v>
      </c>
      <c r="C17" s="20" t="str">
        <f>+VLOOKUP($B17,[1]Master!$A:$E,2,)</f>
        <v>V2 Retail Limited</v>
      </c>
      <c r="D17" s="23" t="str">
        <f>+VLOOKUP($B17,[1]Master!$A:$E,3,)</f>
        <v>INE945H01013</v>
      </c>
      <c r="E17" s="17" t="s">
        <v>6</v>
      </c>
    </row>
  </sheetData>
  <mergeCells count="1">
    <mergeCell ref="A1:E1"/>
  </mergeCells>
  <conditionalFormatting sqref="B3">
    <cfRule type="duplicateValues" dxfId="24" priority="2388"/>
  </conditionalFormatting>
  <conditionalFormatting sqref="B18:B1048576 B7:B15 B1:B3">
    <cfRule type="duplicateValues" dxfId="23" priority="2402"/>
  </conditionalFormatting>
  <conditionalFormatting sqref="B5:B6">
    <cfRule type="duplicateValues" dxfId="22" priority="2409"/>
  </conditionalFormatting>
  <conditionalFormatting sqref="B16">
    <cfRule type="duplicateValues" dxfId="21" priority="22"/>
  </conditionalFormatting>
  <conditionalFormatting sqref="B17">
    <cfRule type="duplicateValues" dxfId="20" priority="21"/>
  </conditionalFormatting>
  <conditionalFormatting sqref="C17">
    <cfRule type="duplicateValues" dxfId="19" priority="13"/>
  </conditionalFormatting>
  <conditionalFormatting sqref="C17">
    <cfRule type="duplicateValues" dxfId="18" priority="14"/>
  </conditionalFormatting>
  <conditionalFormatting sqref="C17">
    <cfRule type="duplicateValues" dxfId="17" priority="15"/>
  </conditionalFormatting>
  <conditionalFormatting sqref="C17">
    <cfRule type="duplicateValues" dxfId="16" priority="16"/>
  </conditionalFormatting>
  <conditionalFormatting sqref="C17">
    <cfRule type="duplicateValues" dxfId="15" priority="17"/>
  </conditionalFormatting>
  <conditionalFormatting sqref="C17">
    <cfRule type="duplicateValues" dxfId="14" priority="18"/>
  </conditionalFormatting>
  <conditionalFormatting sqref="C17">
    <cfRule type="duplicateValues" dxfId="13" priority="19"/>
  </conditionalFormatting>
  <conditionalFormatting sqref="C17">
    <cfRule type="duplicateValues" dxfId="12" priority="20"/>
  </conditionalFormatting>
  <conditionalFormatting sqref="C17">
    <cfRule type="duplicateValues" dxfId="11" priority="12"/>
  </conditionalFormatting>
  <conditionalFormatting sqref="C17">
    <cfRule type="duplicateValues" dxfId="10" priority="4"/>
  </conditionalFormatting>
  <conditionalFormatting sqref="C17">
    <cfRule type="duplicateValues" dxfId="9" priority="5"/>
  </conditionalFormatting>
  <conditionalFormatting sqref="C17">
    <cfRule type="duplicateValues" dxfId="8" priority="6"/>
  </conditionalFormatting>
  <conditionalFormatting sqref="C17">
    <cfRule type="duplicateValues" dxfId="7" priority="7"/>
  </conditionalFormatting>
  <conditionalFormatting sqref="C17">
    <cfRule type="duplicateValues" dxfId="6" priority="8"/>
  </conditionalFormatting>
  <conditionalFormatting sqref="C17">
    <cfRule type="duplicateValues" dxfId="5" priority="9"/>
  </conditionalFormatting>
  <conditionalFormatting sqref="C17">
    <cfRule type="duplicateValues" dxfId="4" priority="10"/>
  </conditionalFormatting>
  <conditionalFormatting sqref="C17">
    <cfRule type="duplicateValues" dxfId="3" priority="3"/>
  </conditionalFormatting>
  <conditionalFormatting sqref="C17">
    <cfRule type="duplicateValues" dxfId="2" priority="11"/>
  </conditionalFormatting>
  <conditionalFormatting sqref="D17">
    <cfRule type="duplicateValues" dxfId="1" priority="1"/>
  </conditionalFormatting>
  <conditionalFormatting sqref="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2021-09-28T03:40:39Z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