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1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/>
  <c r="C22"/>
  <c r="D21"/>
  <c r="C21"/>
  <c r="D20"/>
  <c r="C20"/>
  <c r="D19"/>
  <c r="C19"/>
  <c r="D7" i="7"/>
  <c r="C7"/>
  <c r="D6"/>
  <c r="C6"/>
  <c r="D5"/>
  <c r="C5"/>
  <c r="D4"/>
  <c r="C4"/>
</calcChain>
</file>

<file path=xl/sharedStrings.xml><?xml version="1.0" encoding="utf-8"?>
<sst xmlns="http://schemas.openxmlformats.org/spreadsheetml/2006/main" count="118" uniqueCount="74">
  <si>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</si>
  <si>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</si>
  <si>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</si>
  <si>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</si>
  <si>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</si>
  <si>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</si>
  <si>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</si>
  <si>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</si>
  <si>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</si>
  <si>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</si>
  <si>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</si>
  <si>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</si>
  <si>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</si>
  <si>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</si>
  <si>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</si>
  <si>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</si>
  <si>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</si>
  <si>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</si>
  <si>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</si>
  <si>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</si>
  <si>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</si>
  <si>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</si>
  <si>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</si>
  <si>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</si>
  <si>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</si>
  <si>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</si>
  <si>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DIGISPICE</t>
  </si>
  <si>
    <t>DiGiSPICE Technologies Limited</t>
  </si>
  <si>
    <t>INE927C01020</t>
  </si>
  <si>
    <t>AGRITECH</t>
  </si>
  <si>
    <t>Agri-Tech (India) Limited</t>
  </si>
  <si>
    <t>INE449G01018</t>
  </si>
  <si>
    <t>OPTIEMUS</t>
  </si>
  <si>
    <t>Optiemus Infracom Limited</t>
  </si>
  <si>
    <t>INE350C01017</t>
  </si>
  <si>
    <t>SPTL</t>
  </si>
  <si>
    <t>INE501W01021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</si>
  <si>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</si>
  <si>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</si>
  <si>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</si>
  <si>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</si>
  <si>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</si>
  <si>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</si>
  <si>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</si>
  <si>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</si>
  <si>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</si>
  <si>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Sintex Plastics Technology Limited</t>
  </si>
  <si>
    <t>TRU</t>
  </si>
  <si>
    <t>TruCap Finance Limited</t>
  </si>
  <si>
    <t>INE615R01029</t>
  </si>
  <si>
    <t>DHANBANK</t>
  </si>
  <si>
    <t>BLBLIMITED</t>
  </si>
  <si>
    <t>HYBRIDFIN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</si>
  <si>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</si>
  <si>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</si>
  <si>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</si>
  <si>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</si>
  <si>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</si>
  <si>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</si>
  <si>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</si>
  <si>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</si>
  <si>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</si>
  <si>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</si>
  <si>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</si>
  <si>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</si>
  <si>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List of securities shortlisted in Short - Term ASM Framework Stage - I w.e.f. Dec 20, 2022.</t>
  </si>
  <si>
    <t>List of securities shortlisted in Short - Term ASM Framework Stage - II w.e.f.Dec 20, 2022.</t>
  </si>
  <si>
    <t>List of securities shortlisted to move from Short - Term ASM Framework Stage - I to Stage - II w.e.f.Dec 20, 2022.</t>
  </si>
  <si>
    <t>List of securities shortlisted to move from Short - Term ASM Framework Stage - II to Stage - I w.e.f.Dec 20, 2022.</t>
  </si>
  <si>
    <t>List of securities to be excluded from Short - Term ASM Framework w.e.f. Dec 20, 2022.</t>
  </si>
  <si>
    <t>SHAHALLOYS</t>
  </si>
  <si>
    <t>AGROPHOS</t>
  </si>
  <si>
    <t>RAJSREESUG</t>
  </si>
  <si>
    <t>THEMISMED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</si>
</sst>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workbookViewId="0">
      <selection activeCell="B4" sqref="B4:B7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70</v>
      </c>
      <c r="C4" s="23" t="str">
        <f>VLOOKUP(B4,'[1]Name and ISIN'!A:C,2,0)</f>
        <v>Shah Alloys Limited</v>
      </c>
      <c r="D4" s="22" t="str">
        <f>VLOOKUP(B4,'[1]Name and ISIN'!$A:$C,3,0)</f>
        <v>INE640C01011</v>
      </c>
    </row>
    <row r="5" spans="1:4" s="5" customFormat="1" ht="20.100000000000001" customHeight="1">
      <c r="A5" s="19">
        <v>2</v>
      </c>
      <c r="B5" s="23" t="s">
        <v>71</v>
      </c>
      <c r="C5" s="23" t="str">
        <f>VLOOKUP(B5,'[1]Name and ISIN'!A:C,2,0)</f>
        <v>Agro Phos India Limited</v>
      </c>
      <c r="D5" s="22" t="str">
        <f>VLOOKUP(B5,'[1]Name and ISIN'!$A:$C,3,0)</f>
        <v>INE740V01019</v>
      </c>
    </row>
    <row r="6" spans="1:4" s="5" customFormat="1" ht="20.100000000000001" customHeight="1">
      <c r="A6" s="19">
        <v>3</v>
      </c>
      <c r="B6" s="23" t="s">
        <v>72</v>
      </c>
      <c r="C6" s="23" t="str">
        <f>VLOOKUP(B6,'[1]Name and ISIN'!A:C,2,0)</f>
        <v>Rajshree Sugars &amp; Chemicals Limited</v>
      </c>
      <c r="D6" s="22" t="str">
        <f>VLOOKUP(B6,'[1]Name and ISIN'!$A:$C,3,0)</f>
        <v>INE562B01019</v>
      </c>
    </row>
    <row r="7" spans="1:4" s="5" customFormat="1" ht="20.100000000000001" customHeight="1">
      <c r="A7" s="19">
        <v>4</v>
      </c>
      <c r="B7" s="23" t="s">
        <v>73</v>
      </c>
      <c r="C7" s="23" t="str">
        <f>VLOOKUP(B7,'[1]Name and ISIN'!A:C,2,0)</f>
        <v>Themis Medicare Limited</v>
      </c>
      <c r="D7" s="22" t="str">
        <f>VLOOKUP(B7,'[1]Name and ISIN'!$A:$C,3,0)</f>
        <v>INE083B01016</v>
      </c>
    </row>
    <row r="8" spans="1:4" s="5" customFormat="1" ht="20.100000000000001" customHeight="1">
      <c r="A8" s="2"/>
      <c r="B8" s="14"/>
      <c r="C8" s="14"/>
      <c r="D8" s="6"/>
    </row>
    <row r="9" spans="1:4" ht="20.100000000000001" customHeight="1">
      <c r="A9" s="25" t="s">
        <v>66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67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68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4"/>
      <c r="B22" s="24"/>
      <c r="C22" s="19" t="s">
        <v>7</v>
      </c>
      <c r="D22" s="2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8">
    <cfRule type="duplicateValues" dxfId="33" priority="7398"/>
  </conditionalFormatting>
  <conditionalFormatting sqref="B4:B7">
    <cfRule type="duplicateValues" dxfId="32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46</v>
      </c>
      <c r="D4" s="22" t="s">
        <v>36</v>
      </c>
    </row>
    <row r="5" spans="1:4" s="2" customFormat="1" ht="20.100000000000001" customHeight="1">
      <c r="A5" s="19">
        <v>2</v>
      </c>
      <c r="B5" s="23" t="s">
        <v>26</v>
      </c>
      <c r="C5" s="23" t="s">
        <v>27</v>
      </c>
      <c r="D5" s="22" t="s">
        <v>28</v>
      </c>
    </row>
    <row r="6" spans="1:4" s="2" customFormat="1" ht="20.100000000000001" customHeight="1">
      <c r="A6" s="19">
        <v>3</v>
      </c>
      <c r="B6" s="23" t="s">
        <v>29</v>
      </c>
      <c r="C6" s="23" t="s">
        <v>30</v>
      </c>
      <c r="D6" s="22" t="s">
        <v>31</v>
      </c>
    </row>
    <row r="7" spans="1:4" s="2" customFormat="1" ht="20.100000000000001" customHeight="1">
      <c r="A7" s="19">
        <v>4</v>
      </c>
      <c r="B7" s="23" t="s">
        <v>32</v>
      </c>
      <c r="C7" s="23" t="s">
        <v>33</v>
      </c>
      <c r="D7" s="22" t="s">
        <v>34</v>
      </c>
    </row>
  </sheetData>
  <mergeCells count="1">
    <mergeCell ref="A1:D1"/>
  </mergeCells>
  <conditionalFormatting sqref="B4">
    <cfRule type="duplicateValues" dxfId="31" priority="6"/>
  </conditionalFormatting>
  <conditionalFormatting sqref="B5">
    <cfRule type="duplicateValues" dxfId="30" priority="7305"/>
  </conditionalFormatting>
  <conditionalFormatting sqref="B8:B1048576 B1:B3">
    <cfRule type="duplicateValues" dxfId="29" priority="7381"/>
  </conditionalFormatting>
  <conditionalFormatting sqref="B6:B7">
    <cfRule type="duplicateValues" dxfId="28" priority="739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1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37</v>
      </c>
      <c r="C8" s="23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38</v>
      </c>
      <c r="C9" s="23" t="s">
        <v>42</v>
      </c>
      <c r="D9" s="22" t="s">
        <v>43</v>
      </c>
      <c r="E9" s="21" t="s">
        <v>6</v>
      </c>
    </row>
    <row r="10" spans="1:5" ht="20.100000000000001" customHeight="1">
      <c r="A10" s="21">
        <v>7</v>
      </c>
      <c r="B10" s="23" t="s">
        <v>39</v>
      </c>
      <c r="C10" s="23" t="s">
        <v>44</v>
      </c>
      <c r="D10" s="22" t="s">
        <v>45</v>
      </c>
      <c r="E10" s="21" t="s">
        <v>6</v>
      </c>
    </row>
    <row r="11" spans="1:5" ht="20.100000000000001" customHeight="1">
      <c r="A11" s="21">
        <v>8</v>
      </c>
      <c r="B11" s="23" t="s">
        <v>47</v>
      </c>
      <c r="C11" s="23" t="s">
        <v>48</v>
      </c>
      <c r="D11" s="22" t="s">
        <v>49</v>
      </c>
      <c r="E11" s="21" t="s">
        <v>6</v>
      </c>
    </row>
    <row r="12" spans="1:5" ht="20.100000000000001" customHeight="1">
      <c r="A12" s="21">
        <v>9</v>
      </c>
      <c r="B12" s="23" t="s">
        <v>50</v>
      </c>
      <c r="C12" s="23" t="s">
        <v>53</v>
      </c>
      <c r="D12" s="22" t="s">
        <v>54</v>
      </c>
      <c r="E12" s="21" t="s">
        <v>6</v>
      </c>
    </row>
    <row r="13" spans="1:5" ht="20.100000000000001" customHeight="1">
      <c r="A13" s="21">
        <v>10</v>
      </c>
      <c r="B13" s="23" t="s">
        <v>51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52</v>
      </c>
      <c r="C14" s="23" t="s">
        <v>57</v>
      </c>
      <c r="D14" s="22" t="s">
        <v>58</v>
      </c>
      <c r="E14" s="21" t="s">
        <v>6</v>
      </c>
    </row>
    <row r="15" spans="1:5" ht="20.100000000000001" customHeight="1">
      <c r="A15" s="21">
        <v>12</v>
      </c>
      <c r="B15" s="23" t="s">
        <v>14</v>
      </c>
      <c r="C15" s="23" t="s">
        <v>15</v>
      </c>
      <c r="D15" s="22" t="s">
        <v>16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60</v>
      </c>
      <c r="D16" s="22" t="s">
        <v>61</v>
      </c>
      <c r="E16" s="21" t="s">
        <v>6</v>
      </c>
    </row>
    <row r="17" spans="1:5" ht="20.100000000000001" customHeight="1">
      <c r="A17" s="21">
        <v>14</v>
      </c>
      <c r="B17" s="23" t="s">
        <v>62</v>
      </c>
      <c r="C17" s="23" t="s">
        <v>63</v>
      </c>
      <c r="D17" s="22" t="s">
        <v>64</v>
      </c>
      <c r="E17" s="21" t="s">
        <v>6</v>
      </c>
    </row>
    <row r="18" spans="1:5" ht="20.100000000000001" customHeight="1">
      <c r="A18" s="21">
        <v>15</v>
      </c>
      <c r="B18" s="23" t="s">
        <v>17</v>
      </c>
      <c r="C18" s="23" t="s">
        <v>18</v>
      </c>
      <c r="D18" s="22" t="s">
        <v>19</v>
      </c>
      <c r="E18" s="21" t="s">
        <v>6</v>
      </c>
    </row>
    <row r="19" spans="1:5" ht="20.100000000000001" customHeight="1">
      <c r="A19" s="21">
        <v>16</v>
      </c>
      <c r="B19" s="23" t="s">
        <v>70</v>
      </c>
      <c r="C19" s="23" t="str">
        <f>VLOOKUP(B19,'[1]Name and ISIN'!A:C,2,0)</f>
        <v>Shah Alloys Limited</v>
      </c>
      <c r="D19" s="22" t="str">
        <f>VLOOKUP(B19,'[1]Name and ISIN'!$A:$C,3,0)</f>
        <v>INE640C01011</v>
      </c>
      <c r="E19" s="21" t="s">
        <v>6</v>
      </c>
    </row>
    <row r="20" spans="1:5" ht="20.100000000000001" customHeight="1">
      <c r="A20" s="21">
        <v>17</v>
      </c>
      <c r="B20" s="23" t="s">
        <v>71</v>
      </c>
      <c r="C20" s="23" t="str">
        <f>VLOOKUP(B20,'[1]Name and ISIN'!A:C,2,0)</f>
        <v>Agro Phos India Limited</v>
      </c>
      <c r="D20" s="22" t="str">
        <f>VLOOKUP(B20,'[1]Name and ISIN'!$A:$C,3,0)</f>
        <v>INE740V01019</v>
      </c>
      <c r="E20" s="21" t="s">
        <v>6</v>
      </c>
    </row>
    <row r="21" spans="1:5" ht="20.100000000000001" customHeight="1">
      <c r="A21" s="21">
        <v>18</v>
      </c>
      <c r="B21" s="23" t="s">
        <v>72</v>
      </c>
      <c r="C21" s="23" t="str">
        <f>VLOOKUP(B21,'[1]Name and ISIN'!A:C,2,0)</f>
        <v>Rajshree Sugars &amp; Chemicals Limited</v>
      </c>
      <c r="D21" s="22" t="str">
        <f>VLOOKUP(B21,'[1]Name and ISIN'!$A:$C,3,0)</f>
        <v>INE562B01019</v>
      </c>
      <c r="E21" s="21" t="s">
        <v>6</v>
      </c>
    </row>
    <row r="22" spans="1:5" ht="20.100000000000001" customHeight="1">
      <c r="A22" s="21">
        <v>19</v>
      </c>
      <c r="B22" s="23" t="s">
        <v>73</v>
      </c>
      <c r="C22" s="23" t="str">
        <f>VLOOKUP(B22,'[1]Name and ISIN'!A:C,2,0)</f>
        <v>Themis Medicare Limited</v>
      </c>
      <c r="D22" s="22" t="str">
        <f>VLOOKUP(B22,'[1]Name and ISIN'!$A:$C,3,0)</f>
        <v>INE083B01016</v>
      </c>
      <c r="E22" s="21" t="s">
        <v>6</v>
      </c>
    </row>
  </sheetData>
  <mergeCells count="1">
    <mergeCell ref="A1:E1"/>
  </mergeCells>
  <conditionalFormatting sqref="B3">
    <cfRule type="duplicateValues" dxfId="27" priority="3103"/>
  </conditionalFormatting>
  <conditionalFormatting sqref="B24:B1048576 B1:B3">
    <cfRule type="duplicateValues" dxfId="26" priority="484"/>
  </conditionalFormatting>
  <conditionalFormatting sqref="B24:B1048576 B1:B3">
    <cfRule type="duplicateValues" dxfId="25" priority="3614"/>
    <cfRule type="duplicateValues" dxfId="24" priority="3615"/>
  </conditionalFormatting>
  <conditionalFormatting sqref="B24:B1048576">
    <cfRule type="duplicateValues" dxfId="23" priority="3626"/>
  </conditionalFormatting>
  <conditionalFormatting sqref="B24:B1048576">
    <cfRule type="duplicateValues" dxfId="22" priority="3631"/>
    <cfRule type="duplicateValues" dxfId="21" priority="3632"/>
  </conditionalFormatting>
  <conditionalFormatting sqref="B24:B1048576">
    <cfRule type="duplicateValues" dxfId="20" priority="50"/>
  </conditionalFormatting>
  <conditionalFormatting sqref="B24:B1048576 B1:B7">
    <cfRule type="duplicateValues" dxfId="19" priority="40"/>
  </conditionalFormatting>
  <conditionalFormatting sqref="B8:B10">
    <cfRule type="duplicateValues" dxfId="18" priority="38"/>
  </conditionalFormatting>
  <conditionalFormatting sqref="B8:B10">
    <cfRule type="duplicateValues" dxfId="17" priority="39"/>
  </conditionalFormatting>
  <conditionalFormatting sqref="F11:XFD11">
    <cfRule type="duplicateValues" dxfId="16" priority="32"/>
  </conditionalFormatting>
  <conditionalFormatting sqref="F11:XFD11">
    <cfRule type="duplicateValues" dxfId="15" priority="33"/>
    <cfRule type="duplicateValues" dxfId="14" priority="34"/>
  </conditionalFormatting>
  <conditionalFormatting sqref="B11">
    <cfRule type="duplicateValues" dxfId="13" priority="21"/>
  </conditionalFormatting>
  <conditionalFormatting sqref="B24:B1048576 B1:B15">
    <cfRule type="duplicateValues" dxfId="12" priority="16"/>
  </conditionalFormatting>
  <conditionalFormatting sqref="B24:B1048576">
    <cfRule type="duplicateValues" dxfId="11" priority="15"/>
  </conditionalFormatting>
  <conditionalFormatting sqref="B4">
    <cfRule type="duplicateValues" dxfId="10" priority="7412"/>
  </conditionalFormatting>
  <conditionalFormatting sqref="B16">
    <cfRule type="duplicateValues" dxfId="9" priority="14"/>
  </conditionalFormatting>
  <conditionalFormatting sqref="B17">
    <cfRule type="duplicateValues" dxfId="8" priority="11"/>
  </conditionalFormatting>
  <conditionalFormatting sqref="B18">
    <cfRule type="duplicateValues" dxfId="7" priority="10"/>
  </conditionalFormatting>
  <conditionalFormatting sqref="B24:B1048576 B1:B18">
    <cfRule type="duplicateValues" dxfId="6" priority="6"/>
  </conditionalFormatting>
  <conditionalFormatting sqref="B12:B15">
    <cfRule type="duplicateValues" dxfId="5" priority="7417"/>
  </conditionalFormatting>
  <conditionalFormatting sqref="B5:B6">
    <cfRule type="duplicateValues" dxfId="4" priority="7421"/>
  </conditionalFormatting>
  <conditionalFormatting sqref="B23">
    <cfRule type="duplicateValues" dxfId="3" priority="5"/>
  </conditionalFormatting>
  <conditionalFormatting sqref="B1:B18 B23:B1048576">
    <cfRule type="duplicateValues" dxfId="2" priority="2"/>
  </conditionalFormatting>
  <conditionalFormatting sqref="B7">
    <cfRule type="duplicateValues" dxfId="1" priority="7439"/>
  </conditionalFormatting>
  <conditionalFormatting sqref="B19:B2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2022-12-20T03:39:17Z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